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I24" i="1"/>
  <c r="H24" i="1"/>
  <c r="H26" i="1" s="1"/>
  <c r="I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<sst xmlns="http://schemas.openxmlformats.org/spreadsheetml/2006/main" count="78" uniqueCount="66">
  <si>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15 апреля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</si>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</sst>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0" fillId="2" borderId="0" xfId="0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/>
  </sheetViews>
  <sheetFormatPr defaultRowHeight="13.2" x14ac:dyDescent="0.25"/>
  <cols>
    <col min="1" max="1" width="5.5546875" customWidth="1"/>
    <col min="2" max="2" width="35.44140625" style="82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31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31" x14ac:dyDescent="0.25">
      <c r="B2" s="3"/>
      <c r="X2" s="5"/>
    </row>
    <row r="3" spans="1:31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31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31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31" s="4" customFormat="1" ht="39.6" customHeight="1" x14ac:dyDescent="0.35">
      <c r="A6" s="42">
        <v>1</v>
      </c>
      <c r="B6" s="43" t="s">
        <v>22</v>
      </c>
      <c r="C6" s="44">
        <v>217.3</v>
      </c>
      <c r="D6" s="45">
        <f>C6/G6*100</f>
        <v>17.666666666666668</v>
      </c>
      <c r="E6" s="46">
        <v>95</v>
      </c>
      <c r="F6" s="47">
        <f t="shared" ref="F6:F7" si="0">C6*E6/100</f>
        <v>206.435</v>
      </c>
      <c r="G6" s="48">
        <v>1230</v>
      </c>
      <c r="H6" s="49">
        <v>247.31</v>
      </c>
      <c r="I6" s="50">
        <f t="shared" ref="I6:I26" si="1">H6/L6*100</f>
        <v>20.106504065040649</v>
      </c>
      <c r="J6" s="51">
        <v>92</v>
      </c>
      <c r="K6" s="47">
        <f>H6*J6/100</f>
        <v>227.52520000000001</v>
      </c>
      <c r="L6" s="48">
        <v>1230</v>
      </c>
      <c r="M6" s="52">
        <f>RANK(I6,I6:I23)</f>
        <v>2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31" s="4" customFormat="1" ht="40.200000000000003" customHeight="1" x14ac:dyDescent="0.35">
      <c r="A7" s="42">
        <v>2</v>
      </c>
      <c r="B7" s="43" t="s">
        <v>23</v>
      </c>
      <c r="C7" s="44">
        <v>119.3</v>
      </c>
      <c r="D7" s="45">
        <f t="shared" ref="D7:D26" si="2">C7/G7*100</f>
        <v>18.496124031007753</v>
      </c>
      <c r="E7" s="46">
        <v>96</v>
      </c>
      <c r="F7" s="47">
        <f t="shared" si="0"/>
        <v>114.52799999999999</v>
      </c>
      <c r="G7" s="48">
        <v>645</v>
      </c>
      <c r="H7" s="49">
        <v>112.84</v>
      </c>
      <c r="I7" s="50">
        <f t="shared" si="1"/>
        <v>17.494573643410856</v>
      </c>
      <c r="J7" s="51">
        <v>93</v>
      </c>
      <c r="K7" s="47">
        <f t="shared" ref="K7:K23" si="3">H7*J7/100</f>
        <v>104.94120000000001</v>
      </c>
      <c r="L7" s="48">
        <v>645</v>
      </c>
      <c r="M7" s="52">
        <f>RANK(I7,I6:I23)</f>
        <v>9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31" s="4" customFormat="1" ht="40.200000000000003" customHeight="1" x14ac:dyDescent="0.35">
      <c r="A8" s="42">
        <v>3</v>
      </c>
      <c r="B8" s="57" t="s">
        <v>24</v>
      </c>
      <c r="C8" s="44">
        <v>160.05000000000001</v>
      </c>
      <c r="D8" s="45">
        <f t="shared" si="2"/>
        <v>20.006250000000001</v>
      </c>
      <c r="E8" s="46">
        <v>96</v>
      </c>
      <c r="F8" s="47">
        <f>C8*E8/100</f>
        <v>153.64800000000002</v>
      </c>
      <c r="G8" s="48">
        <v>800</v>
      </c>
      <c r="H8" s="49">
        <v>169.68</v>
      </c>
      <c r="I8" s="50">
        <f t="shared" si="1"/>
        <v>21.000000000000004</v>
      </c>
      <c r="J8" s="58">
        <v>96</v>
      </c>
      <c r="K8" s="47">
        <f t="shared" si="3"/>
        <v>162.89279999999999</v>
      </c>
      <c r="L8" s="48">
        <v>808</v>
      </c>
      <c r="M8" s="52">
        <f>RANK(I8,I6:I23)</f>
        <v>1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31" s="4" customFormat="1" ht="40.200000000000003" customHeight="1" x14ac:dyDescent="0.35">
      <c r="A9" s="42">
        <v>4</v>
      </c>
      <c r="B9" s="59" t="s">
        <v>26</v>
      </c>
      <c r="C9" s="44">
        <v>36.299999999999997</v>
      </c>
      <c r="D9" s="45">
        <f t="shared" si="2"/>
        <v>13.199999999999998</v>
      </c>
      <c r="E9" s="46">
        <v>97</v>
      </c>
      <c r="F9" s="47">
        <f t="shared" ref="F9:F23" si="4">C9*E9/100</f>
        <v>35.210999999999999</v>
      </c>
      <c r="G9" s="48">
        <v>275</v>
      </c>
      <c r="H9" s="49">
        <v>35</v>
      </c>
      <c r="I9" s="50">
        <f t="shared" si="1"/>
        <v>11.74496644295302</v>
      </c>
      <c r="J9" s="51">
        <v>93.5</v>
      </c>
      <c r="K9" s="47">
        <f t="shared" si="3"/>
        <v>32.725000000000001</v>
      </c>
      <c r="L9" s="48">
        <v>298</v>
      </c>
      <c r="M9" s="52">
        <f>RANK(I9,I6:I23)</f>
        <v>18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31" s="4" customFormat="1" ht="40.200000000000003" customHeight="1" x14ac:dyDescent="0.35">
      <c r="A10" s="42">
        <v>5</v>
      </c>
      <c r="B10" s="57" t="s">
        <v>28</v>
      </c>
      <c r="C10" s="44">
        <v>94.27</v>
      </c>
      <c r="D10" s="45">
        <f t="shared" si="2"/>
        <v>17.108892921960074</v>
      </c>
      <c r="E10" s="46">
        <v>92</v>
      </c>
      <c r="F10" s="47">
        <f t="shared" si="4"/>
        <v>86.728400000000008</v>
      </c>
      <c r="G10" s="48">
        <v>551</v>
      </c>
      <c r="H10" s="49">
        <v>102.55</v>
      </c>
      <c r="I10" s="50">
        <f t="shared" si="1"/>
        <v>18.611615245009077</v>
      </c>
      <c r="J10" s="58">
        <v>87</v>
      </c>
      <c r="K10" s="47">
        <f t="shared" si="3"/>
        <v>89.218500000000006</v>
      </c>
      <c r="L10" s="48">
        <v>551</v>
      </c>
      <c r="M10" s="52">
        <f>RANK(I10,I6:I23)</f>
        <v>4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31" s="4" customFormat="1" ht="40.200000000000003" customHeight="1" x14ac:dyDescent="0.35">
      <c r="A11" s="42">
        <v>6</v>
      </c>
      <c r="B11" s="57" t="s">
        <v>31</v>
      </c>
      <c r="C11" s="44">
        <v>68.900000000000006</v>
      </c>
      <c r="D11" s="45">
        <f t="shared" si="2"/>
        <v>19.245810055865924</v>
      </c>
      <c r="E11" s="46">
        <v>90</v>
      </c>
      <c r="F11" s="47">
        <f t="shared" si="4"/>
        <v>62.010000000000012</v>
      </c>
      <c r="G11" s="48">
        <v>358</v>
      </c>
      <c r="H11" s="49">
        <v>63.3</v>
      </c>
      <c r="I11" s="50">
        <f t="shared" si="1"/>
        <v>17.681564245810055</v>
      </c>
      <c r="J11" s="51">
        <v>90</v>
      </c>
      <c r="K11" s="47">
        <f t="shared" si="3"/>
        <v>56.97</v>
      </c>
      <c r="L11" s="48">
        <v>358</v>
      </c>
      <c r="M11" s="52">
        <f>RANK(I11,I6:I23)</f>
        <v>8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  <c r="AE11" s="60"/>
    </row>
    <row r="12" spans="1:31" s="4" customFormat="1" ht="37.200000000000003" customHeight="1" x14ac:dyDescent="0.35">
      <c r="A12" s="42">
        <v>7</v>
      </c>
      <c r="B12" s="57" t="s">
        <v>34</v>
      </c>
      <c r="C12" s="44">
        <v>46.1</v>
      </c>
      <c r="D12" s="45">
        <f t="shared" si="2"/>
        <v>20.488888888888891</v>
      </c>
      <c r="E12" s="46">
        <v>92</v>
      </c>
      <c r="F12" s="47">
        <f t="shared" si="4"/>
        <v>42.411999999999999</v>
      </c>
      <c r="G12" s="48">
        <v>225</v>
      </c>
      <c r="H12" s="49">
        <v>41.4</v>
      </c>
      <c r="I12" s="50">
        <f t="shared" si="1"/>
        <v>18.399999999999999</v>
      </c>
      <c r="J12" s="58">
        <v>95</v>
      </c>
      <c r="K12" s="47">
        <f t="shared" si="3"/>
        <v>39.33</v>
      </c>
      <c r="L12" s="48">
        <v>225</v>
      </c>
      <c r="M12" s="52">
        <f>RANK(I12,I6:I23)</f>
        <v>5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31" s="4" customFormat="1" ht="40.200000000000003" customHeight="1" x14ac:dyDescent="0.35">
      <c r="A13" s="42">
        <v>8</v>
      </c>
      <c r="B13" s="57" t="s">
        <v>37</v>
      </c>
      <c r="C13" s="44">
        <v>131.57</v>
      </c>
      <c r="D13" s="45">
        <f t="shared" si="2"/>
        <v>18.795714285714286</v>
      </c>
      <c r="E13" s="46">
        <v>95</v>
      </c>
      <c r="F13" s="47">
        <f t="shared" si="4"/>
        <v>124.9915</v>
      </c>
      <c r="G13" s="48">
        <v>700</v>
      </c>
      <c r="H13" s="49">
        <v>140.149</v>
      </c>
      <c r="I13" s="50">
        <f t="shared" si="1"/>
        <v>18.083741935483872</v>
      </c>
      <c r="J13" s="58">
        <v>94</v>
      </c>
      <c r="K13" s="47">
        <f t="shared" si="3"/>
        <v>131.74006</v>
      </c>
      <c r="L13" s="48">
        <v>775</v>
      </c>
      <c r="M13" s="52">
        <f>RANK(I13,I6:I23)</f>
        <v>6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31" s="4" customFormat="1" ht="40.200000000000003" customHeight="1" x14ac:dyDescent="0.35">
      <c r="A14" s="42">
        <v>9</v>
      </c>
      <c r="B14" s="57" t="s">
        <v>39</v>
      </c>
      <c r="C14" s="44">
        <v>38.75</v>
      </c>
      <c r="D14" s="45">
        <f t="shared" si="2"/>
        <v>15.5</v>
      </c>
      <c r="E14" s="46">
        <v>91</v>
      </c>
      <c r="F14" s="47">
        <f t="shared" si="4"/>
        <v>35.262500000000003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14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31" s="4" customFormat="1" ht="40.200000000000003" customHeight="1" x14ac:dyDescent="0.35">
      <c r="A15" s="42">
        <v>10</v>
      </c>
      <c r="B15" s="57" t="s">
        <v>41</v>
      </c>
      <c r="C15" s="44">
        <v>60.43</v>
      </c>
      <c r="D15" s="45">
        <f t="shared" si="2"/>
        <v>19.813114754098361</v>
      </c>
      <c r="E15" s="46">
        <v>94</v>
      </c>
      <c r="F15" s="47">
        <f>C15*E15/100</f>
        <v>56.804200000000002</v>
      </c>
      <c r="G15" s="48">
        <v>305</v>
      </c>
      <c r="H15" s="49">
        <v>58.95</v>
      </c>
      <c r="I15" s="50">
        <f t="shared" si="1"/>
        <v>19.327868852459019</v>
      </c>
      <c r="J15" s="51">
        <v>94</v>
      </c>
      <c r="K15" s="47">
        <f t="shared" si="3"/>
        <v>55.413000000000004</v>
      </c>
      <c r="L15" s="48">
        <v>305</v>
      </c>
      <c r="M15" s="52">
        <f>RANK(I15,I6:I23)</f>
        <v>3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31" s="4" customFormat="1" ht="40.200000000000003" customHeight="1" x14ac:dyDescent="0.35">
      <c r="A16" s="42">
        <v>11</v>
      </c>
      <c r="B16" s="57" t="s">
        <v>43</v>
      </c>
      <c r="C16" s="44">
        <v>76.77</v>
      </c>
      <c r="D16" s="45">
        <f t="shared" si="2"/>
        <v>16.689130434782609</v>
      </c>
      <c r="E16" s="46">
        <v>95</v>
      </c>
      <c r="F16" s="47">
        <f t="shared" si="4"/>
        <v>72.9315</v>
      </c>
      <c r="G16" s="48">
        <v>460</v>
      </c>
      <c r="H16" s="49">
        <v>82.4</v>
      </c>
      <c r="I16" s="50">
        <f t="shared" si="1"/>
        <v>17.913043478260871</v>
      </c>
      <c r="J16" s="58">
        <v>94</v>
      </c>
      <c r="K16" s="47">
        <f t="shared" si="3"/>
        <v>77.456000000000003</v>
      </c>
      <c r="L16" s="48">
        <v>460</v>
      </c>
      <c r="M16" s="52">
        <f>RANK(I16,I6:I23)</f>
        <v>7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136.31</v>
      </c>
      <c r="D17" s="45">
        <f t="shared" si="2"/>
        <v>17.588387096774195</v>
      </c>
      <c r="E17" s="46">
        <v>96</v>
      </c>
      <c r="F17" s="47">
        <f t="shared" si="4"/>
        <v>130.85759999999999</v>
      </c>
      <c r="G17" s="48">
        <v>775</v>
      </c>
      <c r="H17" s="49">
        <v>128.26</v>
      </c>
      <c r="I17" s="50">
        <f t="shared" si="1"/>
        <v>16.54967741935484</v>
      </c>
      <c r="J17" s="58">
        <v>88</v>
      </c>
      <c r="K17" s="47">
        <f t="shared" si="3"/>
        <v>112.86879999999999</v>
      </c>
      <c r="L17" s="48">
        <v>775</v>
      </c>
      <c r="M17" s="52">
        <f>RANK(I17,I6:I23)</f>
        <v>13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28</v>
      </c>
      <c r="D18" s="45">
        <f t="shared" si="2"/>
        <v>24.347826086956523</v>
      </c>
      <c r="E18" s="46">
        <v>89</v>
      </c>
      <c r="F18" s="47">
        <f t="shared" si="4"/>
        <v>24.92</v>
      </c>
      <c r="G18" s="48">
        <v>115</v>
      </c>
      <c r="H18" s="49">
        <v>22.5</v>
      </c>
      <c r="I18" s="50">
        <f t="shared" si="1"/>
        <v>17.307692307692307</v>
      </c>
      <c r="J18" s="58">
        <v>89</v>
      </c>
      <c r="K18" s="47">
        <f t="shared" si="3"/>
        <v>20.024999999999999</v>
      </c>
      <c r="L18" s="48">
        <v>130</v>
      </c>
      <c r="M18" s="52">
        <f>RANK(I18,I6:I23)</f>
        <v>11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27</v>
      </c>
      <c r="I19" s="50">
        <f t="shared" si="1"/>
        <v>13.5</v>
      </c>
      <c r="J19" s="58">
        <v>93</v>
      </c>
      <c r="K19" s="47">
        <f t="shared" si="3"/>
        <v>25.11</v>
      </c>
      <c r="L19" s="48">
        <v>200</v>
      </c>
      <c r="M19" s="52">
        <f>RANK(I19,I6:I23)</f>
        <v>15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19</v>
      </c>
      <c r="D20" s="45">
        <f t="shared" si="2"/>
        <v>13.194444444444445</v>
      </c>
      <c r="E20" s="46">
        <v>90</v>
      </c>
      <c r="F20" s="47">
        <f t="shared" si="4"/>
        <v>17.100000000000001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17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43.5</v>
      </c>
      <c r="I21" s="50">
        <f t="shared" si="1"/>
        <v>17.399999999999999</v>
      </c>
      <c r="J21" s="58">
        <v>90</v>
      </c>
      <c r="K21" s="47">
        <f t="shared" si="3"/>
        <v>39.15</v>
      </c>
      <c r="L21" s="48">
        <v>250</v>
      </c>
      <c r="M21" s="52">
        <f>RANK(I21,I6:I23)</f>
        <v>10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20.76</v>
      </c>
      <c r="D22" s="45">
        <f t="shared" si="2"/>
        <v>15.727272727272728</v>
      </c>
      <c r="E22" s="46">
        <v>90</v>
      </c>
      <c r="F22" s="47">
        <f t="shared" si="4"/>
        <v>18.684000000000001</v>
      </c>
      <c r="G22" s="48">
        <v>132</v>
      </c>
      <c r="H22" s="49">
        <v>22.48</v>
      </c>
      <c r="I22" s="50">
        <f t="shared" si="1"/>
        <v>17.030303030303031</v>
      </c>
      <c r="J22" s="58">
        <v>90</v>
      </c>
      <c r="K22" s="47">
        <f>H22*J22/100</f>
        <v>20.231999999999999</v>
      </c>
      <c r="L22" s="48">
        <v>132</v>
      </c>
      <c r="M22" s="52">
        <f>RANK(I22,I6:I23)</f>
        <v>12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12.2</v>
      </c>
      <c r="D23" s="45">
        <f t="shared" si="2"/>
        <v>18.76923076923077</v>
      </c>
      <c r="E23" s="46">
        <v>94</v>
      </c>
      <c r="F23" s="47">
        <f t="shared" si="4"/>
        <v>11.468</v>
      </c>
      <c r="G23" s="48">
        <v>65</v>
      </c>
      <c r="H23" s="49">
        <v>8.1999999999999993</v>
      </c>
      <c r="I23" s="50">
        <f t="shared" si="1"/>
        <v>12.615384615384615</v>
      </c>
      <c r="J23" s="58">
        <v>96</v>
      </c>
      <c r="K23" s="47">
        <f t="shared" si="3"/>
        <v>7.871999999999999</v>
      </c>
      <c r="L23" s="48">
        <v>65</v>
      </c>
      <c r="M23" s="52">
        <f>RANK(I23,I6:I23)</f>
        <v>16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9" customFormat="1" ht="63" customHeight="1" x14ac:dyDescent="0.4">
      <c r="A24" s="42"/>
      <c r="B24" s="61" t="s">
        <v>63</v>
      </c>
      <c r="C24" s="62">
        <f>SUM(C6:C23)</f>
        <v>1321.01</v>
      </c>
      <c r="D24" s="47">
        <f t="shared" si="2"/>
        <v>17.427572559366755</v>
      </c>
      <c r="E24" s="46">
        <f>F24/C24*100</f>
        <v>94.190937237416833</v>
      </c>
      <c r="F24" s="47">
        <f>SUM(F6:F23)</f>
        <v>1244.2717</v>
      </c>
      <c r="G24" s="63">
        <f>SUM(G6:G23)</f>
        <v>7580</v>
      </c>
      <c r="H24" s="50">
        <f>SUM(H6:H23)</f>
        <v>1351.519</v>
      </c>
      <c r="I24" s="50">
        <f t="shared" si="1"/>
        <v>17.979499800452309</v>
      </c>
      <c r="J24" s="51">
        <f>K24/H24*100</f>
        <v>92.133337378164882</v>
      </c>
      <c r="K24" s="47">
        <f>SUM(K6:K23)</f>
        <v>1245.1995600000002</v>
      </c>
      <c r="L24" s="64">
        <f>SUM(L6:L23)</f>
        <v>7517</v>
      </c>
      <c r="M24" s="65"/>
      <c r="N24" s="66">
        <f t="shared" ref="N24:W24" si="5">SUM(N6:N23)</f>
        <v>0</v>
      </c>
      <c r="O24" s="66">
        <f t="shared" si="5"/>
        <v>39</v>
      </c>
      <c r="P24" s="66">
        <f t="shared" si="5"/>
        <v>0</v>
      </c>
      <c r="Q24" s="66">
        <f t="shared" si="5"/>
        <v>1</v>
      </c>
      <c r="R24" s="66">
        <f t="shared" si="5"/>
        <v>5</v>
      </c>
      <c r="S24" s="66">
        <f t="shared" si="5"/>
        <v>0</v>
      </c>
      <c r="T24" s="66">
        <f t="shared" si="5"/>
        <v>7356</v>
      </c>
      <c r="U24" s="66">
        <f t="shared" si="5"/>
        <v>7580</v>
      </c>
      <c r="V24" s="67"/>
      <c r="W24" s="68">
        <f t="shared" si="5"/>
        <v>11944</v>
      </c>
    </row>
    <row r="25" spans="1:24" ht="27.6" customHeight="1" x14ac:dyDescent="0.4">
      <c r="A25" s="42"/>
      <c r="B25" s="70" t="s">
        <v>64</v>
      </c>
      <c r="C25" s="71">
        <v>194.29000000000002</v>
      </c>
      <c r="D25" s="72">
        <v>14.630271084337352</v>
      </c>
      <c r="E25" s="73"/>
      <c r="F25" s="73"/>
      <c r="G25" s="74">
        <v>1328</v>
      </c>
      <c r="H25" s="75">
        <v>200.66</v>
      </c>
      <c r="I25" s="72">
        <v>14.373925501432664</v>
      </c>
      <c r="J25" s="76"/>
      <c r="K25" s="76"/>
      <c r="L25" s="77">
        <v>1396</v>
      </c>
      <c r="M25" s="76"/>
      <c r="N25" s="78"/>
      <c r="O25" s="78"/>
      <c r="P25" s="78"/>
      <c r="Q25" s="78"/>
      <c r="R25" s="79"/>
      <c r="S25" s="79"/>
      <c r="T25" s="80">
        <v>1225</v>
      </c>
      <c r="U25" s="42">
        <v>1306</v>
      </c>
    </row>
    <row r="26" spans="1:24" ht="28.8" customHeight="1" x14ac:dyDescent="0.4">
      <c r="A26" s="42"/>
      <c r="B26" s="81" t="s">
        <v>65</v>
      </c>
      <c r="C26" s="71">
        <f>SUM(C24:C25)</f>
        <v>1515.3</v>
      </c>
      <c r="D26" s="72">
        <f t="shared" si="2"/>
        <v>17.010552312528063</v>
      </c>
      <c r="E26" s="73"/>
      <c r="F26" s="73"/>
      <c r="G26" s="74">
        <f>SUM(G24:G25)</f>
        <v>8908</v>
      </c>
      <c r="H26" s="72">
        <f>SUM(H24:H25)</f>
        <v>1552.1790000000001</v>
      </c>
      <c r="I26" s="72">
        <f t="shared" si="1"/>
        <v>17.414776169639854</v>
      </c>
      <c r="J26" s="76"/>
      <c r="K26" s="76"/>
      <c r="L26" s="74">
        <f>SUM(L24:L25)</f>
        <v>8913</v>
      </c>
      <c r="M26" s="76"/>
      <c r="N26" s="78"/>
      <c r="O26" s="78"/>
      <c r="P26" s="78"/>
      <c r="Q26" s="78"/>
      <c r="R26" s="79"/>
      <c r="S26" s="79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3"/>
      <c r="L27" s="83"/>
      <c r="M27" s="78"/>
      <c r="N27" s="78"/>
      <c r="O27" s="78"/>
      <c r="P27" s="78"/>
      <c r="Q27" s="78"/>
      <c r="R27" s="79"/>
      <c r="S27" s="79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2019-04-15T05:05:55Z</dcterms:created>
  <dcterms:modified xsi:type="dcterms:W3CDTF">2019-04-15T05:06:16Z</dcterms:modified>
</cp:coreProperties>
</file>